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9720" windowHeight="73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9" i="1" l="1"/>
  <c r="I49" i="1"/>
  <c r="H49" i="1"/>
  <c r="H23" i="1" l="1"/>
  <c r="I20" i="1"/>
  <c r="I23" i="1"/>
  <c r="I19" i="1" s="1"/>
  <c r="I18" i="1" s="1"/>
  <c r="I32" i="1"/>
  <c r="I47" i="1"/>
  <c r="I46" i="1" s="1"/>
  <c r="I45" i="1" s="1"/>
  <c r="I44" i="1" s="1"/>
  <c r="I43" i="1" s="1"/>
  <c r="I42" i="1" s="1"/>
  <c r="I41" i="1" s="1"/>
  <c r="I17" i="1" s="1"/>
  <c r="I16" i="1" s="1"/>
  <c r="I15" i="1" s="1"/>
  <c r="I14" i="1" s="1"/>
  <c r="I13" i="1" s="1"/>
  <c r="I36" i="1"/>
  <c r="I35" i="1" s="1"/>
  <c r="I39" i="1"/>
  <c r="I38" i="1" s="1"/>
  <c r="J20" i="1"/>
  <c r="J23" i="1"/>
  <c r="J32" i="1"/>
  <c r="J47" i="1"/>
  <c r="J46" i="1" s="1"/>
  <c r="J45" i="1"/>
  <c r="J44" i="1" s="1"/>
  <c r="J43" i="1" s="1"/>
  <c r="J42" i="1" s="1"/>
  <c r="J41" i="1" s="1"/>
  <c r="J36" i="1"/>
  <c r="J35" i="1"/>
  <c r="J39" i="1"/>
  <c r="J38" i="1"/>
  <c r="H20" i="1"/>
  <c r="H19" i="1" s="1"/>
  <c r="H32" i="1"/>
  <c r="H47" i="1"/>
  <c r="H46" i="1" s="1"/>
  <c r="H45" i="1"/>
  <c r="H44" i="1" s="1"/>
  <c r="H43" i="1" s="1"/>
  <c r="H42" i="1" s="1"/>
  <c r="H41" i="1" s="1"/>
  <c r="H36" i="1"/>
  <c r="H35" i="1"/>
  <c r="H39" i="1"/>
  <c r="H38" i="1"/>
  <c r="J19" i="1" l="1"/>
  <c r="H18" i="1"/>
  <c r="H17" i="1" s="1"/>
  <c r="H16" i="1" s="1"/>
  <c r="H15" i="1" s="1"/>
  <c r="H14" i="1" s="1"/>
  <c r="H13" i="1" s="1"/>
  <c r="J18" i="1"/>
  <c r="J17" i="1" s="1"/>
  <c r="J16" i="1" s="1"/>
  <c r="J15" i="1" s="1"/>
  <c r="J14" i="1" s="1"/>
  <c r="J13" i="1" s="1"/>
</calcChain>
</file>

<file path=xl/sharedStrings.xml><?xml version="1.0" encoding="utf-8"?>
<sst xmlns="http://schemas.openxmlformats.org/spreadsheetml/2006/main" count="147" uniqueCount="58">
  <si>
    <t>УТВЕРЖДЕНО</t>
  </si>
  <si>
    <t>наименование</t>
  </si>
  <si>
    <t>ГРБС</t>
  </si>
  <si>
    <t>Рз</t>
  </si>
  <si>
    <t>ПР</t>
  </si>
  <si>
    <t>ЦСР</t>
  </si>
  <si>
    <t>ВР</t>
  </si>
  <si>
    <t>КОСГУ</t>
  </si>
  <si>
    <t>Код</t>
  </si>
  <si>
    <t>ПАВЛОВСКОГО МУНИЦИПАЛЬНОГО РАЙОНА</t>
  </si>
  <si>
    <t>01</t>
  </si>
  <si>
    <t>Расходы</t>
  </si>
  <si>
    <t>Заработная плата</t>
  </si>
  <si>
    <t>Приобретение услуг</t>
  </si>
  <si>
    <t>Услуги связи</t>
  </si>
  <si>
    <t>Транспортные услуги</t>
  </si>
  <si>
    <t>Коммунальные услуги</t>
  </si>
  <si>
    <t>Прочие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</si>
  <si>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</si>
  <si>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</si>
  <si>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</si>
  <si>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Глава сельского поселения</t>
  </si>
  <si>
    <t>Культура, кинематография и средства массовой информации</t>
  </si>
  <si>
    <t>08</t>
  </si>
  <si>
    <t>Культура</t>
  </si>
  <si>
    <t>Физическая культура и спорт</t>
  </si>
  <si>
    <t xml:space="preserve">Физическая культура </t>
  </si>
  <si>
    <t>Увеличение стоимости основных средств</t>
  </si>
  <si>
    <t>ИТОГО РАСХОДОВ:</t>
  </si>
  <si>
    <t>01 0 00 00000</t>
  </si>
  <si>
    <t>01 2 00 00000</t>
  </si>
  <si>
    <t>Основное мероприятие "Культурно-досуговая деятельность и развитие народного творчества"</t>
  </si>
  <si>
    <t>01 2 01 00000</t>
  </si>
  <si>
    <t>01 2 01 00590</t>
  </si>
  <si>
    <t>Оплата труда и начисления на выплаты по оплате труда</t>
  </si>
  <si>
    <t>Начисления на выплаты по оплате труда</t>
  </si>
  <si>
    <t>Приобретение работ, услуг</t>
  </si>
  <si>
    <t>Работы, услуги по содержанию имущества</t>
  </si>
  <si>
    <t>Прочие работы, услуги</t>
  </si>
  <si>
    <t>Муниципальная программа "Социально-экономическое развитие Лосевского сельского поселения"</t>
  </si>
  <si>
    <t>Подпрограмма "Развитие культуры Лосевского сельского поселения"</t>
  </si>
  <si>
    <t>Муниципальное казенное учреждение культуры "Лосевское культурно-досуговое объединение"</t>
  </si>
  <si>
    <t>______________ А.Р.Бугаев</t>
  </si>
  <si>
    <t>РОСПИСЬ РАСХОДОВ БЮДЖЕТА ЛОСЕВСКОГО СЕЛЬСКОГО ПОСЕЛЕНИЯ</t>
  </si>
  <si>
    <t>01 2 01 70410</t>
  </si>
  <si>
    <t xml:space="preserve">Мероприятия в области физической культуры и спорта </t>
  </si>
  <si>
    <t>(тыс.руб)</t>
  </si>
  <si>
    <t>Основное мероприятие "Капитальный ремонт здания Дома культуры №2 МКУК "Лосевское КДО"</t>
  </si>
  <si>
    <t>01 2 03 00590</t>
  </si>
  <si>
    <t>01 2 03 00000</t>
  </si>
  <si>
    <t>01 2 04 00000</t>
  </si>
  <si>
    <t>01 2 04 00590</t>
  </si>
  <si>
    <t>Основное мероприятие"Укрепление материально-технической базы сельского Дома культуры №1"</t>
  </si>
  <si>
    <t>23 декабря 2019 г.</t>
  </si>
  <si>
    <t>на 2020 год  и  на плановый период 2021 и 2022 годов</t>
  </si>
  <si>
    <t>2020 г.</t>
  </si>
  <si>
    <t>2021 г.</t>
  </si>
  <si>
    <t>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</si>
</sst>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</font>
    <font>
      <b/>
      <sz val="10"/>
      <name val="Arial"/>
    </font>
    <font>
      <b/>
      <i/>
      <sz val="10"/>
      <name val="Times New Roman"/>
      <family val="1"/>
      <charset val="204"/>
    </font>
    <font>
      <b/>
      <i/>
      <sz val="10"/>
      <name val="Arial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9" fontId="2" fillId="2" borderId="1" xfId="0" applyNumberFormat="1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/>
    <xf numFmtId="49" fontId="1" fillId="2" borderId="0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K43" sqref="K43"/>
    </sheetView>
  </sheetViews>
  <sheetFormatPr defaultRowHeight="12.75" x14ac:dyDescent="0.2"/>
  <cols>
    <col min="1" max="1" width="26.140625" customWidth="1"/>
    <col min="2" max="3" width="4" customWidth="1"/>
    <col min="4" max="4" width="3.42578125" customWidth="1"/>
    <col min="5" max="5" width="12.7109375" customWidth="1"/>
    <col min="6" max="6" width="5.85546875" customWidth="1"/>
    <col min="7" max="7" width="6.140625" customWidth="1"/>
    <col min="8" max="8" width="8.7109375" customWidth="1"/>
    <col min="9" max="9" width="7.85546875" customWidth="1"/>
  </cols>
  <sheetData>
    <row r="1" spans="1:10" x14ac:dyDescent="0.2">
      <c r="A1" s="3"/>
      <c r="B1" s="3"/>
      <c r="C1" s="3"/>
      <c r="D1" s="3"/>
      <c r="E1" s="3"/>
      <c r="F1" s="39" t="s">
        <v>0</v>
      </c>
      <c r="G1" s="39"/>
      <c r="H1" s="39"/>
    </row>
    <row r="2" spans="1:10" x14ac:dyDescent="0.2">
      <c r="A2" s="3"/>
      <c r="B2" s="3"/>
      <c r="C2" s="3"/>
      <c r="D2" s="3"/>
      <c r="E2" s="39" t="s">
        <v>21</v>
      </c>
      <c r="F2" s="39"/>
      <c r="G2" s="39"/>
      <c r="H2" s="39"/>
    </row>
    <row r="3" spans="1:10" x14ac:dyDescent="0.2">
      <c r="A3" s="3"/>
      <c r="B3" s="3"/>
      <c r="C3" s="3"/>
      <c r="D3" s="3"/>
      <c r="E3" s="39" t="s">
        <v>42</v>
      </c>
      <c r="F3" s="39"/>
      <c r="G3" s="39"/>
      <c r="H3" s="39"/>
    </row>
    <row r="4" spans="1:10" x14ac:dyDescent="0.2">
      <c r="A4" s="3"/>
      <c r="B4" s="3"/>
      <c r="C4" s="3"/>
      <c r="D4" s="3"/>
      <c r="E4" s="37" t="s">
        <v>53</v>
      </c>
      <c r="F4" s="38"/>
      <c r="G4" s="38"/>
      <c r="H4" s="38"/>
    </row>
    <row r="5" spans="1:10" x14ac:dyDescent="0.2">
      <c r="A5" s="3"/>
      <c r="B5" s="3"/>
      <c r="C5" s="3"/>
      <c r="D5" s="3"/>
      <c r="E5" s="3"/>
      <c r="F5" s="3"/>
      <c r="G5" s="3"/>
      <c r="H5" s="3"/>
    </row>
    <row r="6" spans="1:10" x14ac:dyDescent="0.2">
      <c r="A6" s="43" t="s">
        <v>43</v>
      </c>
      <c r="B6" s="43"/>
      <c r="C6" s="43"/>
      <c r="D6" s="43"/>
      <c r="E6" s="43"/>
      <c r="F6" s="43"/>
      <c r="G6" s="43"/>
      <c r="H6" s="43"/>
    </row>
    <row r="7" spans="1:10" x14ac:dyDescent="0.2">
      <c r="A7" s="43" t="s">
        <v>9</v>
      </c>
      <c r="B7" s="43"/>
      <c r="C7" s="43"/>
      <c r="D7" s="43"/>
      <c r="E7" s="43"/>
      <c r="F7" s="43"/>
      <c r="G7" s="43"/>
      <c r="H7" s="43"/>
    </row>
    <row r="8" spans="1:10" x14ac:dyDescent="0.2">
      <c r="A8" s="43" t="s">
        <v>54</v>
      </c>
      <c r="B8" s="43"/>
      <c r="C8" s="43"/>
      <c r="D8" s="43"/>
      <c r="E8" s="43"/>
      <c r="F8" s="43"/>
      <c r="G8" s="43"/>
      <c r="H8" s="43"/>
    </row>
    <row r="9" spans="1:10" x14ac:dyDescent="0.2">
      <c r="A9" s="2"/>
      <c r="B9" s="2"/>
      <c r="C9" s="2"/>
      <c r="D9" s="2"/>
      <c r="E9" s="2"/>
      <c r="F9" s="2"/>
      <c r="G9" s="36" t="s">
        <v>46</v>
      </c>
      <c r="H9" s="36"/>
      <c r="I9" s="36"/>
    </row>
    <row r="10" spans="1:10" ht="23.25" customHeight="1" x14ac:dyDescent="0.2">
      <c r="A10" s="40" t="s">
        <v>1</v>
      </c>
      <c r="B10" s="40" t="s">
        <v>8</v>
      </c>
      <c r="C10" s="41"/>
      <c r="D10" s="41"/>
      <c r="E10" s="41"/>
      <c r="F10" s="41"/>
      <c r="G10" s="42"/>
      <c r="H10" s="34" t="s">
        <v>55</v>
      </c>
      <c r="I10" s="34" t="s">
        <v>56</v>
      </c>
      <c r="J10" s="34" t="s">
        <v>57</v>
      </c>
    </row>
    <row r="11" spans="1:10" ht="17.25" customHeight="1" x14ac:dyDescent="0.2">
      <c r="A11" s="44"/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35"/>
      <c r="I11" s="35"/>
      <c r="J11" s="35"/>
    </row>
    <row r="12" spans="1:10" x14ac:dyDescent="0.2">
      <c r="A12" s="1">
        <v>1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</row>
    <row r="13" spans="1:10" s="5" customFormat="1" ht="51" x14ac:dyDescent="0.2">
      <c r="A13" s="21" t="s">
        <v>41</v>
      </c>
      <c r="B13" s="22">
        <v>970</v>
      </c>
      <c r="C13" s="22"/>
      <c r="D13" s="23"/>
      <c r="E13" s="23"/>
      <c r="F13" s="22"/>
      <c r="G13" s="22"/>
      <c r="H13" s="24">
        <f t="shared" ref="H13:J16" si="0">H14</f>
        <v>4014.1000000000004</v>
      </c>
      <c r="I13" s="24">
        <f t="shared" si="0"/>
        <v>3294</v>
      </c>
      <c r="J13" s="24">
        <f t="shared" si="0"/>
        <v>3299</v>
      </c>
    </row>
    <row r="14" spans="1:10" ht="38.25" x14ac:dyDescent="0.2">
      <c r="A14" s="21" t="s">
        <v>22</v>
      </c>
      <c r="B14" s="28"/>
      <c r="C14" s="23" t="s">
        <v>23</v>
      </c>
      <c r="D14" s="23"/>
      <c r="E14" s="23"/>
      <c r="F14" s="22"/>
      <c r="G14" s="22"/>
      <c r="H14" s="24">
        <f t="shared" si="0"/>
        <v>4014.1000000000004</v>
      </c>
      <c r="I14" s="24">
        <f t="shared" si="0"/>
        <v>3294</v>
      </c>
      <c r="J14" s="24">
        <f t="shared" si="0"/>
        <v>3299</v>
      </c>
    </row>
    <row r="15" spans="1:10" s="14" customFormat="1" x14ac:dyDescent="0.2">
      <c r="A15" s="10" t="s">
        <v>24</v>
      </c>
      <c r="B15" s="20"/>
      <c r="C15" s="11" t="s">
        <v>23</v>
      </c>
      <c r="D15" s="11" t="s">
        <v>10</v>
      </c>
      <c r="E15" s="11"/>
      <c r="F15" s="12"/>
      <c r="G15" s="12"/>
      <c r="H15" s="13">
        <f t="shared" si="0"/>
        <v>4014.1000000000004</v>
      </c>
      <c r="I15" s="13">
        <f t="shared" si="0"/>
        <v>3294</v>
      </c>
      <c r="J15" s="13">
        <f t="shared" si="0"/>
        <v>3299</v>
      </c>
    </row>
    <row r="16" spans="1:10" s="14" customFormat="1" ht="51" x14ac:dyDescent="0.2">
      <c r="A16" s="10" t="s">
        <v>39</v>
      </c>
      <c r="B16" s="20"/>
      <c r="C16" s="11" t="s">
        <v>23</v>
      </c>
      <c r="D16" s="11" t="s">
        <v>10</v>
      </c>
      <c r="E16" s="11" t="s">
        <v>29</v>
      </c>
      <c r="F16" s="12"/>
      <c r="G16" s="12"/>
      <c r="H16" s="13">
        <f t="shared" si="0"/>
        <v>4014.1000000000004</v>
      </c>
      <c r="I16" s="13">
        <f t="shared" si="0"/>
        <v>3294</v>
      </c>
      <c r="J16" s="13">
        <f t="shared" si="0"/>
        <v>3299</v>
      </c>
    </row>
    <row r="17" spans="1:10" s="14" customFormat="1" ht="39" customHeight="1" x14ac:dyDescent="0.2">
      <c r="A17" s="10" t="s">
        <v>40</v>
      </c>
      <c r="B17" s="20"/>
      <c r="C17" s="11" t="s">
        <v>23</v>
      </c>
      <c r="D17" s="11" t="s">
        <v>10</v>
      </c>
      <c r="E17" s="11" t="s">
        <v>30</v>
      </c>
      <c r="F17" s="12"/>
      <c r="G17" s="12"/>
      <c r="H17" s="13">
        <f>H18+H41+H35+H38</f>
        <v>4014.1000000000004</v>
      </c>
      <c r="I17" s="13">
        <f>I18+I41+I35+I38</f>
        <v>3294</v>
      </c>
      <c r="J17" s="13">
        <f>J18+J41+J35+J38</f>
        <v>3299</v>
      </c>
    </row>
    <row r="18" spans="1:10" s="6" customFormat="1" ht="54" x14ac:dyDescent="0.25">
      <c r="A18" s="15" t="s">
        <v>31</v>
      </c>
      <c r="B18" s="16"/>
      <c r="C18" s="18" t="s">
        <v>23</v>
      </c>
      <c r="D18" s="18" t="s">
        <v>10</v>
      </c>
      <c r="E18" s="18" t="s">
        <v>32</v>
      </c>
      <c r="F18" s="17"/>
      <c r="G18" s="17"/>
      <c r="H18" s="19">
        <f>H19+H32</f>
        <v>3966.3</v>
      </c>
      <c r="I18" s="19">
        <f>I19+I32</f>
        <v>3284</v>
      </c>
      <c r="J18" s="19">
        <f>J19+J32</f>
        <v>3284</v>
      </c>
    </row>
    <row r="19" spans="1:10" s="8" customFormat="1" x14ac:dyDescent="0.2">
      <c r="A19" s="25" t="s">
        <v>11</v>
      </c>
      <c r="B19" s="29"/>
      <c r="C19" s="9" t="s">
        <v>23</v>
      </c>
      <c r="D19" s="9" t="s">
        <v>10</v>
      </c>
      <c r="E19" s="9" t="s">
        <v>33</v>
      </c>
      <c r="F19" s="26"/>
      <c r="G19" s="26">
        <v>200</v>
      </c>
      <c r="H19" s="27">
        <f>H20+H23+H31+H30</f>
        <v>3952.3</v>
      </c>
      <c r="I19" s="27">
        <f>I20+I23+I31+I30</f>
        <v>3266.5</v>
      </c>
      <c r="J19" s="27">
        <f>J20+J23+J31+J30</f>
        <v>3264.4</v>
      </c>
    </row>
    <row r="20" spans="1:10" s="7" customFormat="1" ht="25.5" x14ac:dyDescent="0.2">
      <c r="A20" s="10" t="s">
        <v>34</v>
      </c>
      <c r="B20" s="20"/>
      <c r="C20" s="11" t="s">
        <v>23</v>
      </c>
      <c r="D20" s="11" t="s">
        <v>10</v>
      </c>
      <c r="E20" s="11" t="s">
        <v>33</v>
      </c>
      <c r="F20" s="12"/>
      <c r="G20" s="12">
        <v>210</v>
      </c>
      <c r="H20" s="13">
        <f>H21+H22</f>
        <v>3111.5</v>
      </c>
      <c r="I20" s="13">
        <f>I21+I22</f>
        <v>3040.3</v>
      </c>
      <c r="J20" s="13">
        <f>J21+J22</f>
        <v>3040.3</v>
      </c>
    </row>
    <row r="21" spans="1:10" x14ac:dyDescent="0.2">
      <c r="A21" s="10" t="s">
        <v>12</v>
      </c>
      <c r="B21" s="20"/>
      <c r="C21" s="11" t="s">
        <v>23</v>
      </c>
      <c r="D21" s="11" t="s">
        <v>10</v>
      </c>
      <c r="E21" s="11" t="s">
        <v>33</v>
      </c>
      <c r="F21" s="12">
        <v>111</v>
      </c>
      <c r="G21" s="12">
        <v>211</v>
      </c>
      <c r="H21" s="13">
        <v>2389.8000000000002</v>
      </c>
      <c r="I21" s="13">
        <v>2300</v>
      </c>
      <c r="J21" s="13">
        <v>2300</v>
      </c>
    </row>
    <row r="22" spans="1:10" s="5" customFormat="1" ht="25.5" x14ac:dyDescent="0.2">
      <c r="A22" s="10" t="s">
        <v>35</v>
      </c>
      <c r="B22" s="20"/>
      <c r="C22" s="11" t="s">
        <v>23</v>
      </c>
      <c r="D22" s="11" t="s">
        <v>10</v>
      </c>
      <c r="E22" s="11" t="s">
        <v>33</v>
      </c>
      <c r="F22" s="12">
        <v>119</v>
      </c>
      <c r="G22" s="12">
        <v>213</v>
      </c>
      <c r="H22" s="13">
        <v>721.7</v>
      </c>
      <c r="I22" s="13">
        <v>740.3</v>
      </c>
      <c r="J22" s="13">
        <v>740.3</v>
      </c>
    </row>
    <row r="23" spans="1:10" x14ac:dyDescent="0.2">
      <c r="A23" s="10" t="s">
        <v>36</v>
      </c>
      <c r="B23" s="20"/>
      <c r="C23" s="11" t="s">
        <v>23</v>
      </c>
      <c r="D23" s="11" t="s">
        <v>10</v>
      </c>
      <c r="E23" s="11" t="s">
        <v>33</v>
      </c>
      <c r="F23" s="12"/>
      <c r="G23" s="12">
        <v>220</v>
      </c>
      <c r="H23" s="13">
        <f>H24+H25+H26+H27+H29+H28</f>
        <v>837.8</v>
      </c>
      <c r="I23" s="13">
        <f>I24+I25+I26+I27+I29+I28</f>
        <v>223.6</v>
      </c>
      <c r="J23" s="13">
        <f>J24+J25+J26+J27+J29+J28</f>
        <v>221.5</v>
      </c>
    </row>
    <row r="24" spans="1:10" x14ac:dyDescent="0.2">
      <c r="A24" s="10" t="s">
        <v>14</v>
      </c>
      <c r="B24" s="20"/>
      <c r="C24" s="11" t="s">
        <v>23</v>
      </c>
      <c r="D24" s="11" t="s">
        <v>10</v>
      </c>
      <c r="E24" s="11" t="s">
        <v>33</v>
      </c>
      <c r="F24" s="12">
        <v>242</v>
      </c>
      <c r="G24" s="12">
        <v>221</v>
      </c>
      <c r="H24" s="13">
        <v>15</v>
      </c>
      <c r="I24" s="13">
        <v>15</v>
      </c>
      <c r="J24" s="13">
        <v>15</v>
      </c>
    </row>
    <row r="25" spans="1:10" x14ac:dyDescent="0.2">
      <c r="A25" s="10" t="s">
        <v>15</v>
      </c>
      <c r="B25" s="20"/>
      <c r="C25" s="11" t="s">
        <v>23</v>
      </c>
      <c r="D25" s="11" t="s">
        <v>10</v>
      </c>
      <c r="E25" s="11" t="s">
        <v>33</v>
      </c>
      <c r="F25" s="12">
        <v>244</v>
      </c>
      <c r="G25" s="12">
        <v>222</v>
      </c>
      <c r="H25" s="13">
        <v>2</v>
      </c>
      <c r="I25" s="13">
        <v>2</v>
      </c>
      <c r="J25" s="13">
        <v>2</v>
      </c>
    </row>
    <row r="26" spans="1:10" x14ac:dyDescent="0.2">
      <c r="A26" s="10" t="s">
        <v>16</v>
      </c>
      <c r="B26" s="20"/>
      <c r="C26" s="11" t="s">
        <v>23</v>
      </c>
      <c r="D26" s="11" t="s">
        <v>10</v>
      </c>
      <c r="E26" s="11" t="s">
        <v>33</v>
      </c>
      <c r="F26" s="12">
        <v>244</v>
      </c>
      <c r="G26" s="12">
        <v>223</v>
      </c>
      <c r="H26" s="13">
        <v>425.2</v>
      </c>
      <c r="I26" s="13">
        <v>126.9</v>
      </c>
      <c r="J26" s="13">
        <v>54.3</v>
      </c>
    </row>
    <row r="27" spans="1:10" ht="25.5" x14ac:dyDescent="0.2">
      <c r="A27" s="10" t="s">
        <v>37</v>
      </c>
      <c r="B27" s="20"/>
      <c r="C27" s="11" t="s">
        <v>23</v>
      </c>
      <c r="D27" s="11" t="s">
        <v>10</v>
      </c>
      <c r="E27" s="11" t="s">
        <v>33</v>
      </c>
      <c r="F27" s="12">
        <v>244</v>
      </c>
      <c r="G27" s="12">
        <v>225</v>
      </c>
      <c r="H27" s="13">
        <v>20.399999999999999</v>
      </c>
      <c r="I27" s="13">
        <v>17</v>
      </c>
      <c r="J27" s="13">
        <v>17</v>
      </c>
    </row>
    <row r="28" spans="1:10" x14ac:dyDescent="0.2">
      <c r="A28" s="10" t="s">
        <v>38</v>
      </c>
      <c r="B28" s="20"/>
      <c r="C28" s="11" t="s">
        <v>23</v>
      </c>
      <c r="D28" s="11" t="s">
        <v>10</v>
      </c>
      <c r="E28" s="11" t="s">
        <v>33</v>
      </c>
      <c r="F28" s="12">
        <v>242</v>
      </c>
      <c r="G28" s="12">
        <v>226</v>
      </c>
      <c r="H28" s="13">
        <v>10.199999999999999</v>
      </c>
      <c r="I28" s="13">
        <v>8.6</v>
      </c>
      <c r="J28" s="13">
        <v>8.6999999999999993</v>
      </c>
    </row>
    <row r="29" spans="1:10" x14ac:dyDescent="0.2">
      <c r="A29" s="10" t="s">
        <v>38</v>
      </c>
      <c r="B29" s="20"/>
      <c r="C29" s="11" t="s">
        <v>23</v>
      </c>
      <c r="D29" s="11" t="s">
        <v>10</v>
      </c>
      <c r="E29" s="11" t="s">
        <v>33</v>
      </c>
      <c r="F29" s="12">
        <v>244</v>
      </c>
      <c r="G29" s="12">
        <v>226</v>
      </c>
      <c r="H29" s="13">
        <v>365</v>
      </c>
      <c r="I29" s="13">
        <v>54.1</v>
      </c>
      <c r="J29" s="13">
        <v>124.5</v>
      </c>
    </row>
    <row r="30" spans="1:10" x14ac:dyDescent="0.2">
      <c r="A30" s="10" t="s">
        <v>18</v>
      </c>
      <c r="B30" s="20"/>
      <c r="C30" s="11" t="s">
        <v>23</v>
      </c>
      <c r="D30" s="11" t="s">
        <v>10</v>
      </c>
      <c r="E30" s="11" t="s">
        <v>33</v>
      </c>
      <c r="F30" s="12">
        <v>851</v>
      </c>
      <c r="G30" s="12">
        <v>290</v>
      </c>
      <c r="H30" s="13">
        <v>2</v>
      </c>
      <c r="I30" s="13">
        <v>1.6</v>
      </c>
      <c r="J30" s="13">
        <v>1.6</v>
      </c>
    </row>
    <row r="31" spans="1:10" x14ac:dyDescent="0.2">
      <c r="A31" s="10" t="s">
        <v>18</v>
      </c>
      <c r="B31" s="20"/>
      <c r="C31" s="11" t="s">
        <v>23</v>
      </c>
      <c r="D31" s="11" t="s">
        <v>10</v>
      </c>
      <c r="E31" s="11" t="s">
        <v>33</v>
      </c>
      <c r="F31" s="12">
        <v>852</v>
      </c>
      <c r="G31" s="12">
        <v>290</v>
      </c>
      <c r="H31" s="13">
        <v>1</v>
      </c>
      <c r="I31" s="13">
        <v>1</v>
      </c>
      <c r="J31" s="13">
        <v>1</v>
      </c>
    </row>
    <row r="32" spans="1:10" s="14" customFormat="1" ht="25.5" x14ac:dyDescent="0.2">
      <c r="A32" s="25" t="s">
        <v>19</v>
      </c>
      <c r="B32" s="29"/>
      <c r="C32" s="9" t="s">
        <v>23</v>
      </c>
      <c r="D32" s="9" t="s">
        <v>10</v>
      </c>
      <c r="E32" s="9" t="s">
        <v>33</v>
      </c>
      <c r="F32" s="26"/>
      <c r="G32" s="26">
        <v>300</v>
      </c>
      <c r="H32" s="27">
        <f>H33+H34</f>
        <v>14</v>
      </c>
      <c r="I32" s="27">
        <f>I33+I34</f>
        <v>17.5</v>
      </c>
      <c r="J32" s="27">
        <f>J33+J34</f>
        <v>19.600000000000001</v>
      </c>
    </row>
    <row r="33" spans="1:10" ht="25.5" x14ac:dyDescent="0.2">
      <c r="A33" s="10" t="s">
        <v>27</v>
      </c>
      <c r="B33" s="20"/>
      <c r="C33" s="11" t="s">
        <v>23</v>
      </c>
      <c r="D33" s="11" t="s">
        <v>10</v>
      </c>
      <c r="E33" s="11" t="s">
        <v>33</v>
      </c>
      <c r="F33" s="12">
        <v>244</v>
      </c>
      <c r="G33" s="12">
        <v>310</v>
      </c>
      <c r="H33" s="13">
        <v>1</v>
      </c>
      <c r="I33" s="13">
        <v>1</v>
      </c>
      <c r="J33" s="13">
        <v>1</v>
      </c>
    </row>
    <row r="34" spans="1:10" ht="25.5" x14ac:dyDescent="0.2">
      <c r="A34" s="10" t="s">
        <v>20</v>
      </c>
      <c r="B34" s="20"/>
      <c r="C34" s="11" t="s">
        <v>23</v>
      </c>
      <c r="D34" s="11" t="s">
        <v>10</v>
      </c>
      <c r="E34" s="11" t="s">
        <v>33</v>
      </c>
      <c r="F34" s="12">
        <v>244</v>
      </c>
      <c r="G34" s="12">
        <v>340</v>
      </c>
      <c r="H34" s="13">
        <v>13</v>
      </c>
      <c r="I34" s="13">
        <v>16.5</v>
      </c>
      <c r="J34" s="13">
        <v>18.600000000000001</v>
      </c>
    </row>
    <row r="35" spans="1:10" ht="54" x14ac:dyDescent="0.25">
      <c r="A35" s="15" t="s">
        <v>47</v>
      </c>
      <c r="B35" s="20"/>
      <c r="C35" s="11" t="s">
        <v>23</v>
      </c>
      <c r="D35" s="11" t="s">
        <v>10</v>
      </c>
      <c r="E35" s="11" t="s">
        <v>49</v>
      </c>
      <c r="F35" s="12"/>
      <c r="G35" s="12"/>
      <c r="H35" s="13">
        <f t="shared" ref="H35:J36" si="1">H36</f>
        <v>10</v>
      </c>
      <c r="I35" s="13">
        <f t="shared" si="1"/>
        <v>0</v>
      </c>
      <c r="J35" s="13">
        <f t="shared" si="1"/>
        <v>0</v>
      </c>
    </row>
    <row r="36" spans="1:10" x14ac:dyDescent="0.2">
      <c r="A36" s="25" t="s">
        <v>11</v>
      </c>
      <c r="B36" s="20"/>
      <c r="C36" s="11" t="s">
        <v>23</v>
      </c>
      <c r="D36" s="11" t="s">
        <v>10</v>
      </c>
      <c r="E36" s="11" t="s">
        <v>48</v>
      </c>
      <c r="F36" s="12"/>
      <c r="G36" s="12">
        <v>200</v>
      </c>
      <c r="H36" s="13">
        <f t="shared" si="1"/>
        <v>10</v>
      </c>
      <c r="I36" s="13">
        <f t="shared" si="1"/>
        <v>0</v>
      </c>
      <c r="J36" s="13">
        <f t="shared" si="1"/>
        <v>0</v>
      </c>
    </row>
    <row r="37" spans="1:10" x14ac:dyDescent="0.2">
      <c r="A37" s="10" t="s">
        <v>38</v>
      </c>
      <c r="B37" s="20"/>
      <c r="C37" s="11" t="s">
        <v>23</v>
      </c>
      <c r="D37" s="11" t="s">
        <v>10</v>
      </c>
      <c r="E37" s="11" t="s">
        <v>48</v>
      </c>
      <c r="F37" s="12">
        <v>244</v>
      </c>
      <c r="G37" s="12">
        <v>225</v>
      </c>
      <c r="H37" s="13">
        <v>10</v>
      </c>
      <c r="I37" s="13">
        <v>0</v>
      </c>
      <c r="J37" s="13">
        <v>0</v>
      </c>
    </row>
    <row r="38" spans="1:10" ht="69.75" customHeight="1" x14ac:dyDescent="0.25">
      <c r="A38" s="15" t="s">
        <v>52</v>
      </c>
      <c r="B38" s="20"/>
      <c r="C38" s="11" t="s">
        <v>23</v>
      </c>
      <c r="D38" s="11" t="s">
        <v>10</v>
      </c>
      <c r="E38" s="11" t="s">
        <v>50</v>
      </c>
      <c r="F38" s="12"/>
      <c r="G38" s="12"/>
      <c r="H38" s="13">
        <f t="shared" ref="H38:J39" si="2">H39</f>
        <v>17.8</v>
      </c>
      <c r="I38" s="13">
        <f t="shared" si="2"/>
        <v>0</v>
      </c>
      <c r="J38" s="13">
        <f t="shared" si="2"/>
        <v>0</v>
      </c>
    </row>
    <row r="39" spans="1:10" x14ac:dyDescent="0.2">
      <c r="A39" s="25" t="s">
        <v>11</v>
      </c>
      <c r="B39" s="20"/>
      <c r="C39" s="11" t="s">
        <v>23</v>
      </c>
      <c r="D39" s="11" t="s">
        <v>10</v>
      </c>
      <c r="E39" s="11" t="s">
        <v>51</v>
      </c>
      <c r="F39" s="12"/>
      <c r="G39" s="12">
        <v>200</v>
      </c>
      <c r="H39" s="13">
        <f t="shared" si="2"/>
        <v>17.8</v>
      </c>
      <c r="I39" s="13">
        <f t="shared" si="2"/>
        <v>0</v>
      </c>
      <c r="J39" s="13">
        <f t="shared" si="2"/>
        <v>0</v>
      </c>
    </row>
    <row r="40" spans="1:10" x14ac:dyDescent="0.2">
      <c r="A40" s="10" t="s">
        <v>38</v>
      </c>
      <c r="B40" s="20"/>
      <c r="C40" s="11" t="s">
        <v>23</v>
      </c>
      <c r="D40" s="11" t="s">
        <v>10</v>
      </c>
      <c r="E40" s="11" t="s">
        <v>51</v>
      </c>
      <c r="F40" s="12">
        <v>244</v>
      </c>
      <c r="G40" s="12">
        <v>346</v>
      </c>
      <c r="H40" s="13">
        <v>17.8</v>
      </c>
      <c r="I40" s="13">
        <v>0</v>
      </c>
      <c r="J40" s="13">
        <v>0</v>
      </c>
    </row>
    <row r="41" spans="1:10" x14ac:dyDescent="0.2">
      <c r="A41" s="21" t="s">
        <v>25</v>
      </c>
      <c r="B41" s="28"/>
      <c r="C41" s="22">
        <v>11</v>
      </c>
      <c r="D41" s="23"/>
      <c r="E41" s="23"/>
      <c r="F41" s="22"/>
      <c r="G41" s="22"/>
      <c r="H41" s="24">
        <f t="shared" ref="H41:J47" si="3">H42</f>
        <v>20</v>
      </c>
      <c r="I41" s="24">
        <f t="shared" si="3"/>
        <v>10</v>
      </c>
      <c r="J41" s="24">
        <f t="shared" si="3"/>
        <v>15</v>
      </c>
    </row>
    <row r="42" spans="1:10" x14ac:dyDescent="0.2">
      <c r="A42" s="10" t="s">
        <v>26</v>
      </c>
      <c r="B42" s="20"/>
      <c r="C42" s="12">
        <v>11</v>
      </c>
      <c r="D42" s="11" t="s">
        <v>10</v>
      </c>
      <c r="E42" s="11"/>
      <c r="F42" s="12"/>
      <c r="G42" s="12"/>
      <c r="H42" s="13">
        <f t="shared" si="3"/>
        <v>20</v>
      </c>
      <c r="I42" s="13">
        <f t="shared" si="3"/>
        <v>10</v>
      </c>
      <c r="J42" s="13">
        <f t="shared" si="3"/>
        <v>15</v>
      </c>
    </row>
    <row r="43" spans="1:10" ht="51" x14ac:dyDescent="0.2">
      <c r="A43" s="10" t="s">
        <v>39</v>
      </c>
      <c r="B43" s="20"/>
      <c r="C43" s="12">
        <v>11</v>
      </c>
      <c r="D43" s="11" t="s">
        <v>10</v>
      </c>
      <c r="E43" s="11" t="s">
        <v>29</v>
      </c>
      <c r="F43" s="12"/>
      <c r="G43" s="12"/>
      <c r="H43" s="13">
        <f t="shared" si="3"/>
        <v>20</v>
      </c>
      <c r="I43" s="13">
        <f t="shared" si="3"/>
        <v>10</v>
      </c>
      <c r="J43" s="13">
        <f t="shared" si="3"/>
        <v>15</v>
      </c>
    </row>
    <row r="44" spans="1:10" ht="38.25" x14ac:dyDescent="0.2">
      <c r="A44" s="10" t="s">
        <v>40</v>
      </c>
      <c r="B44" s="20"/>
      <c r="C44" s="12">
        <v>11</v>
      </c>
      <c r="D44" s="11" t="s">
        <v>10</v>
      </c>
      <c r="E44" s="11" t="s">
        <v>30</v>
      </c>
      <c r="F44" s="12"/>
      <c r="G44" s="12"/>
      <c r="H44" s="13">
        <f t="shared" si="3"/>
        <v>20</v>
      </c>
      <c r="I44" s="13">
        <f t="shared" si="3"/>
        <v>10</v>
      </c>
      <c r="J44" s="13">
        <f t="shared" si="3"/>
        <v>15</v>
      </c>
    </row>
    <row r="45" spans="1:10" ht="27" customHeight="1" x14ac:dyDescent="0.2">
      <c r="A45" s="10" t="s">
        <v>45</v>
      </c>
      <c r="B45" s="20"/>
      <c r="C45" s="12">
        <v>11</v>
      </c>
      <c r="D45" s="11" t="s">
        <v>10</v>
      </c>
      <c r="E45" s="11" t="s">
        <v>32</v>
      </c>
      <c r="F45" s="12"/>
      <c r="G45" s="12"/>
      <c r="H45" s="13">
        <f t="shared" si="3"/>
        <v>20</v>
      </c>
      <c r="I45" s="13">
        <f t="shared" si="3"/>
        <v>10</v>
      </c>
      <c r="J45" s="13">
        <f t="shared" si="3"/>
        <v>15</v>
      </c>
    </row>
    <row r="46" spans="1:10" x14ac:dyDescent="0.2">
      <c r="A46" s="25" t="s">
        <v>11</v>
      </c>
      <c r="B46" s="29"/>
      <c r="C46" s="26">
        <v>11</v>
      </c>
      <c r="D46" s="9" t="s">
        <v>10</v>
      </c>
      <c r="E46" s="9" t="s">
        <v>44</v>
      </c>
      <c r="F46" s="26"/>
      <c r="G46" s="26">
        <v>200</v>
      </c>
      <c r="H46" s="27">
        <f t="shared" si="3"/>
        <v>20</v>
      </c>
      <c r="I46" s="27">
        <f t="shared" si="3"/>
        <v>10</v>
      </c>
      <c r="J46" s="27">
        <f t="shared" si="3"/>
        <v>15</v>
      </c>
    </row>
    <row r="47" spans="1:10" x14ac:dyDescent="0.2">
      <c r="A47" s="10" t="s">
        <v>13</v>
      </c>
      <c r="B47" s="20"/>
      <c r="C47" s="12">
        <v>11</v>
      </c>
      <c r="D47" s="11" t="s">
        <v>10</v>
      </c>
      <c r="E47" s="11" t="s">
        <v>44</v>
      </c>
      <c r="F47" s="12"/>
      <c r="G47" s="12">
        <v>220</v>
      </c>
      <c r="H47" s="13">
        <f t="shared" si="3"/>
        <v>20</v>
      </c>
      <c r="I47" s="13">
        <f t="shared" si="3"/>
        <v>10</v>
      </c>
      <c r="J47" s="13">
        <f t="shared" si="3"/>
        <v>15</v>
      </c>
    </row>
    <row r="48" spans="1:10" x14ac:dyDescent="0.2">
      <c r="A48" s="10" t="s">
        <v>17</v>
      </c>
      <c r="B48" s="20"/>
      <c r="C48" s="12">
        <v>11</v>
      </c>
      <c r="D48" s="11" t="s">
        <v>10</v>
      </c>
      <c r="E48" s="11" t="s">
        <v>44</v>
      </c>
      <c r="F48" s="12">
        <v>244</v>
      </c>
      <c r="G48" s="12">
        <v>226</v>
      </c>
      <c r="H48" s="13">
        <v>20</v>
      </c>
      <c r="I48" s="13">
        <v>10</v>
      </c>
      <c r="J48" s="13">
        <v>15</v>
      </c>
    </row>
    <row r="49" spans="1:10" s="5" customFormat="1" ht="14.25" customHeight="1" x14ac:dyDescent="0.2">
      <c r="A49" s="21" t="s">
        <v>28</v>
      </c>
      <c r="B49" s="28"/>
      <c r="C49" s="30"/>
      <c r="D49" s="30"/>
      <c r="E49" s="30"/>
      <c r="F49" s="28"/>
      <c r="G49" s="28"/>
      <c r="H49" s="24">
        <f>+H13</f>
        <v>4014.1000000000004</v>
      </c>
      <c r="I49" s="24">
        <f>+I13</f>
        <v>3294</v>
      </c>
      <c r="J49" s="24">
        <f>+J13</f>
        <v>3299</v>
      </c>
    </row>
    <row r="50" spans="1:10" ht="19.5" customHeight="1" x14ac:dyDescent="0.2">
      <c r="A50" s="31"/>
      <c r="B50" s="32"/>
      <c r="C50" s="33"/>
      <c r="D50" s="33"/>
      <c r="E50" s="33"/>
      <c r="F50" s="32"/>
      <c r="G50" s="32"/>
      <c r="H50" s="32"/>
    </row>
    <row r="52" spans="1:10" s="6" customFormat="1" x14ac:dyDescent="0.2">
      <c r="A52"/>
      <c r="B52"/>
      <c r="C52"/>
      <c r="D52"/>
      <c r="E52"/>
      <c r="F52"/>
      <c r="G52"/>
      <c r="H52"/>
    </row>
  </sheetData>
  <mergeCells count="13">
    <mergeCell ref="I10:I11"/>
    <mergeCell ref="J10:J11"/>
    <mergeCell ref="G9:I9"/>
    <mergeCell ref="E4:H4"/>
    <mergeCell ref="F1:H1"/>
    <mergeCell ref="H10:H11"/>
    <mergeCell ref="B10:G10"/>
    <mergeCell ref="A8:H8"/>
    <mergeCell ref="A10:A11"/>
    <mergeCell ref="A6:H6"/>
    <mergeCell ref="A7:H7"/>
    <mergeCell ref="E2:H2"/>
    <mergeCell ref="E3:H3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8" sqref="C2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2020-01-17T12:50:38Z</cp:lastPrinted>
  <dcterms:created xsi:type="dcterms:W3CDTF">1996-10-08T23:32:33Z</dcterms:created>
  <dcterms:modified xsi:type="dcterms:W3CDTF">2020-01-17T12:52:00Z</dcterms:modified>
</cp:coreProperties>
</file>